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card" sheetId="1" r:id="rId1"/>
    <sheet name="Targets" sheetId="2" r:id="rId2"/>
    <sheet name="Rolling" sheetId="3" r:id="rId3"/>
    <sheet name="Definition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EDEF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Alignment="1">
      <alignment wrapText="1" vertical="top"/>
    </xf>
    <xf numFmtId="10" fontId="0" fillId="0" borderId="0" xfId="0" applyNumberForma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xSplit="1" topLeftCell="B4" activePane="bottomRight" state="frozen"/>
    </sheetView>
  </sheetViews>
  <cols>
    <col min="1" max="1" width="14" customWidth="1"/>
    <col min="2" max="2" width="12" customWidth="1"/>
    <col min="3" max="3" width="12" customWidth="1"/>
    <col min="4" max="4" width="10" customWidth="1"/>
    <col min="5" max="5" width="12" customWidth="1"/>
    <col min="6" max="6" width="12" customWidth="1"/>
    <col min="7" max="7" width="12" customWidth="1"/>
    <col min="8" max="8" width="10" customWidth="1"/>
    <col min="9" max="9" width="14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</cols>
  <sheetData>
    <row r="1">
      <c r="A1" s="6" t="inlineStr">
        <is>
          <t xml:space="preserve">Weekly scorecard</t>
        </is>
      </c>
    </row>
    <row r="2">
      <c r="A2" s="7" t="inlineStr">
        <is>
          <t xml:space="preserve">Yellow = you type. Grey headers on the right are formulas. Set your targets on the Targets tab. Rows 4-29 hold 26 weeks. 4-week totals are on the Rolling tab.</t>
        </is>
      </c>
    </row>
    <row r="3">
      <c r="A3" s="1" t="inlineStr">
        <is>
          <t xml:space="preserve">Week starting</t>
        </is>
      </c>
      <c r="B3" s="1" t="inlineStr">
        <is>
          <t xml:space="preserve">Counting (cohort or calendar)</t>
        </is>
      </c>
      <c r="C3" s="1" t="inlineStr">
        <is>
          <t xml:space="preserve">Spend ($)</t>
        </is>
      </c>
      <c r="D3" s="1" t="inlineStr">
        <is>
          <t xml:space="preserve">New leads</t>
        </is>
      </c>
      <c r="E3" s="1" t="inlineStr">
        <is>
          <t xml:space="preserve">Qualified conversations</t>
        </is>
      </c>
      <c r="F3" s="1" t="inlineStr">
        <is>
          <t xml:space="preserve">Appointments booked</t>
        </is>
      </c>
      <c r="G3" s="1" t="inlineStr">
        <is>
          <t xml:space="preserve">Appointments held</t>
        </is>
      </c>
      <c r="H3" s="1" t="inlineStr">
        <is>
          <t xml:space="preserve">Signed clients</t>
        </is>
      </c>
      <c r="I3" s="1" t="inlineStr">
        <is>
          <t xml:space="preserve">Revenue received ($)</t>
        </is>
      </c>
      <c r="J3" s="1" t="inlineStr">
        <is>
          <t xml:space="preserve">Lead to qualified</t>
        </is>
      </c>
      <c r="K3" s="1" t="inlineStr">
        <is>
          <t xml:space="preserve">Qualified to booked</t>
        </is>
      </c>
      <c r="L3" s="1" t="inlineStr">
        <is>
          <t xml:space="preserve">Booked to held</t>
        </is>
      </c>
      <c r="M3" s="1" t="inlineStr">
        <is>
          <t xml:space="preserve">Held to signed</t>
        </is>
      </c>
      <c r="N3" s="1" t="inlineStr">
        <is>
          <t xml:space="preserve">Lead to signed</t>
        </is>
      </c>
      <c r="O3" s="1" t="inlineStr">
        <is>
          <t xml:space="preserve">Cost per lead</t>
        </is>
      </c>
      <c r="P3" s="1" t="inlineStr">
        <is>
          <t xml:space="preserve">Cost per qualified</t>
        </is>
      </c>
      <c r="Q3" s="1" t="inlineStr">
        <is>
          <t xml:space="preserve">Cost per booked</t>
        </is>
      </c>
      <c r="R3" s="1" t="inlineStr">
        <is>
          <t xml:space="preserve">Cost per held</t>
        </is>
      </c>
      <c r="S3" s="1" t="inlineStr">
        <is>
          <t xml:space="preserve">Cost per client</t>
        </is>
      </c>
      <c r="T3" s="1" t="inlineStr">
        <is>
          <t xml:space="preserve">Revenue per $1 spend</t>
        </is>
      </c>
      <c r="U3" s="1" t="inlineStr">
        <is>
          <t xml:space="preserve">Flag: lead to qualified</t>
        </is>
      </c>
      <c r="V3" s="1" t="inlineStr">
        <is>
          <t xml:space="preserve">Flag: qualified to booked</t>
        </is>
      </c>
      <c r="W3" s="1" t="inlineStr">
        <is>
          <t xml:space="preserve">Flag: booked to held</t>
        </is>
      </c>
      <c r="X3" s="1" t="inlineStr">
        <is>
          <t xml:space="preserve">Flag: held to signed</t>
        </is>
      </c>
      <c r="Y3" s="1" t="inlineStr">
        <is>
          <t xml:space="preserve">Flag: cost per lead</t>
        </is>
      </c>
      <c r="Z3" s="1" t="inlineStr">
        <is>
          <t xml:space="preserve">Flag: cost per client</t>
        </is>
      </c>
      <c r="AA3" s="1" t="inlineStr">
        <is>
          <t xml:space="preserve">Order check</t>
        </is>
      </c>
    </row>
    <row r="4">
      <c r="A4" s="4"/>
      <c r="B4" s="4"/>
      <c r="C4" s="5"/>
      <c r="D4" s="4"/>
      <c r="E4" s="4"/>
      <c r="F4" s="4"/>
      <c r="G4" s="4"/>
      <c r="H4" s="4"/>
      <c r="I4" s="5"/>
      <c r="J4" s="2">
        <f>IF(D4&gt;0,E4/D4,"")</f>
      </c>
      <c r="K4" s="2">
        <f>IF(E4&gt;0,F4/E4,"")</f>
      </c>
      <c r="L4" s="2">
        <f>IF(F4&gt;0,G4/F4,"")</f>
      </c>
      <c r="M4" s="2">
        <f>IF(G4&gt;0,H4/G4,"")</f>
      </c>
      <c r="N4" s="2">
        <f>IF(D4&gt;0,H4/D4,"")</f>
      </c>
      <c r="O4" s="3">
        <f>IF(AND(D4&gt;0,C4&gt;0),C4/D4,"")</f>
      </c>
      <c r="P4" s="3">
        <f>IF(AND(E4&gt;0,C4&gt;0),C4/E4,"")</f>
      </c>
      <c r="Q4" s="3">
        <f>IF(AND(F4&gt;0,C4&gt;0),C4/F4,"")</f>
      </c>
      <c r="R4" s="3">
        <f>IF(AND(G4&gt;0,C4&gt;0),C4/G4,"")</f>
      </c>
      <c r="S4" s="3">
        <f>IF(AND(H4&gt;0,C4&gt;0),C4/H4,"")</f>
      </c>
      <c r="T4" s="3">
        <f>IF(C4&gt;0,I4/C4,"")</f>
      </c>
      <c r="U4">
        <f>IF(OR(J4="",Targets!$B$4=""),"",IF(J4*100&gt;=Targets!$B$4,"ok","MISS"))</f>
      </c>
      <c r="V4">
        <f>IF(OR(K4="",Targets!$B$5=""),"",IF(K4*100&gt;=Targets!$B$5,"ok","MISS"))</f>
      </c>
      <c r="W4">
        <f>IF(OR(L4="",Targets!$B$6=""),"",IF(L4*100&gt;=Targets!$B$6,"ok","MISS"))</f>
      </c>
      <c r="X4">
        <f>IF(OR(M4="",Targets!$B$7=""),"",IF(M4*100&gt;=Targets!$B$7,"ok","MISS"))</f>
      </c>
      <c r="Y4">
        <f>IF(OR(O4="",Targets!$B$8=""),"",IF(O4&lt;=Targets!$B$8,"ok","MISS"))</f>
      </c>
      <c r="Z4">
        <f>IF(OR(S4="",Targets!$B$9=""),"",IF(S4&lt;=Targets!$B$9,"ok","MISS"))</f>
      </c>
      <c r="AA4">
        <f>IF(D4="","",IF(OR(E4&gt;D4,F4&gt;E4,G4&gt;F4,H4&gt;G4),IF(B4="cohort","CHECK: a later stage is bigger than an earlier one","Later stage bigger: normal in calendar counting"),""))</f>
      </c>
    </row>
    <row r="5">
      <c r="A5" s="4"/>
      <c r="B5" s="4"/>
      <c r="C5" s="5"/>
      <c r="D5" s="4"/>
      <c r="E5" s="4"/>
      <c r="F5" s="4"/>
      <c r="G5" s="4"/>
      <c r="H5" s="4"/>
      <c r="I5" s="5"/>
      <c r="J5" s="2">
        <f>IF(D5&gt;0,E5/D5,"")</f>
      </c>
      <c r="K5" s="2">
        <f>IF(E5&gt;0,F5/E5,"")</f>
      </c>
      <c r="L5" s="2">
        <f>IF(F5&gt;0,G5/F5,"")</f>
      </c>
      <c r="M5" s="2">
        <f>IF(G5&gt;0,H5/G5,"")</f>
      </c>
      <c r="N5" s="2">
        <f>IF(D5&gt;0,H5/D5,"")</f>
      </c>
      <c r="O5" s="3">
        <f>IF(AND(D5&gt;0,C5&gt;0),C5/D5,"")</f>
      </c>
      <c r="P5" s="3">
        <f>IF(AND(E5&gt;0,C5&gt;0),C5/E5,"")</f>
      </c>
      <c r="Q5" s="3">
        <f>IF(AND(F5&gt;0,C5&gt;0),C5/F5,"")</f>
      </c>
      <c r="R5" s="3">
        <f>IF(AND(G5&gt;0,C5&gt;0),C5/G5,"")</f>
      </c>
      <c r="S5" s="3">
        <f>IF(AND(H5&gt;0,C5&gt;0),C5/H5,"")</f>
      </c>
      <c r="T5" s="3">
        <f>IF(C5&gt;0,I5/C5,"")</f>
      </c>
      <c r="U5">
        <f>IF(OR(J5="",Targets!$B$4=""),"",IF(J5*100&gt;=Targets!$B$4,"ok","MISS"))</f>
      </c>
      <c r="V5">
        <f>IF(OR(K5="",Targets!$B$5=""),"",IF(K5*100&gt;=Targets!$B$5,"ok","MISS"))</f>
      </c>
      <c r="W5">
        <f>IF(OR(L5="",Targets!$B$6=""),"",IF(L5*100&gt;=Targets!$B$6,"ok","MISS"))</f>
      </c>
      <c r="X5">
        <f>IF(OR(M5="",Targets!$B$7=""),"",IF(M5*100&gt;=Targets!$B$7,"ok","MISS"))</f>
      </c>
      <c r="Y5">
        <f>IF(OR(O5="",Targets!$B$8=""),"",IF(O5&lt;=Targets!$B$8,"ok","MISS"))</f>
      </c>
      <c r="Z5">
        <f>IF(OR(S5="",Targets!$B$9=""),"",IF(S5&lt;=Targets!$B$9,"ok","MISS"))</f>
      </c>
      <c r="AA5">
        <f>IF(D5="","",IF(OR(E5&gt;D5,F5&gt;E5,G5&gt;F5,H5&gt;G5),IF(B5="cohort","CHECK: a later stage is bigger than an earlier one","Later stage bigger: normal in calendar counting"),""))</f>
      </c>
    </row>
    <row r="6">
      <c r="A6" s="4"/>
      <c r="B6" s="4"/>
      <c r="C6" s="5"/>
      <c r="D6" s="4"/>
      <c r="E6" s="4"/>
      <c r="F6" s="4"/>
      <c r="G6" s="4"/>
      <c r="H6" s="4"/>
      <c r="I6" s="5"/>
      <c r="J6" s="2">
        <f>IF(D6&gt;0,E6/D6,"")</f>
      </c>
      <c r="K6" s="2">
        <f>IF(E6&gt;0,F6/E6,"")</f>
      </c>
      <c r="L6" s="2">
        <f>IF(F6&gt;0,G6/F6,"")</f>
      </c>
      <c r="M6" s="2">
        <f>IF(G6&gt;0,H6/G6,"")</f>
      </c>
      <c r="N6" s="2">
        <f>IF(D6&gt;0,H6/D6,"")</f>
      </c>
      <c r="O6" s="3">
        <f>IF(AND(D6&gt;0,C6&gt;0),C6/D6,"")</f>
      </c>
      <c r="P6" s="3">
        <f>IF(AND(E6&gt;0,C6&gt;0),C6/E6,"")</f>
      </c>
      <c r="Q6" s="3">
        <f>IF(AND(F6&gt;0,C6&gt;0),C6/F6,"")</f>
      </c>
      <c r="R6" s="3">
        <f>IF(AND(G6&gt;0,C6&gt;0),C6/G6,"")</f>
      </c>
      <c r="S6" s="3">
        <f>IF(AND(H6&gt;0,C6&gt;0),C6/H6,"")</f>
      </c>
      <c r="T6" s="3">
        <f>IF(C6&gt;0,I6/C6,"")</f>
      </c>
      <c r="U6">
        <f>IF(OR(J6="",Targets!$B$4=""),"",IF(J6*100&gt;=Targets!$B$4,"ok","MISS"))</f>
      </c>
      <c r="V6">
        <f>IF(OR(K6="",Targets!$B$5=""),"",IF(K6*100&gt;=Targets!$B$5,"ok","MISS"))</f>
      </c>
      <c r="W6">
        <f>IF(OR(L6="",Targets!$B$6=""),"",IF(L6*100&gt;=Targets!$B$6,"ok","MISS"))</f>
      </c>
      <c r="X6">
        <f>IF(OR(M6="",Targets!$B$7=""),"",IF(M6*100&gt;=Targets!$B$7,"ok","MISS"))</f>
      </c>
      <c r="Y6">
        <f>IF(OR(O6="",Targets!$B$8=""),"",IF(O6&lt;=Targets!$B$8,"ok","MISS"))</f>
      </c>
      <c r="Z6">
        <f>IF(OR(S6="",Targets!$B$9=""),"",IF(S6&lt;=Targets!$B$9,"ok","MISS"))</f>
      </c>
      <c r="AA6">
        <f>IF(D6="","",IF(OR(E6&gt;D6,F6&gt;E6,G6&gt;F6,H6&gt;G6),IF(B6="cohort","CHECK: a later stage is bigger than an earlier one","Later stage bigger: normal in calendar counting"),""))</f>
      </c>
    </row>
    <row r="7">
      <c r="A7" s="4"/>
      <c r="B7" s="4"/>
      <c r="C7" s="5"/>
      <c r="D7" s="4"/>
      <c r="E7" s="4"/>
      <c r="F7" s="4"/>
      <c r="G7" s="4"/>
      <c r="H7" s="4"/>
      <c r="I7" s="5"/>
      <c r="J7" s="2">
        <f>IF(D7&gt;0,E7/D7,"")</f>
      </c>
      <c r="K7" s="2">
        <f>IF(E7&gt;0,F7/E7,"")</f>
      </c>
      <c r="L7" s="2">
        <f>IF(F7&gt;0,G7/F7,"")</f>
      </c>
      <c r="M7" s="2">
        <f>IF(G7&gt;0,H7/G7,"")</f>
      </c>
      <c r="N7" s="2">
        <f>IF(D7&gt;0,H7/D7,"")</f>
      </c>
      <c r="O7" s="3">
        <f>IF(AND(D7&gt;0,C7&gt;0),C7/D7,"")</f>
      </c>
      <c r="P7" s="3">
        <f>IF(AND(E7&gt;0,C7&gt;0),C7/E7,"")</f>
      </c>
      <c r="Q7" s="3">
        <f>IF(AND(F7&gt;0,C7&gt;0),C7/F7,"")</f>
      </c>
      <c r="R7" s="3">
        <f>IF(AND(G7&gt;0,C7&gt;0),C7/G7,"")</f>
      </c>
      <c r="S7" s="3">
        <f>IF(AND(H7&gt;0,C7&gt;0),C7/H7,"")</f>
      </c>
      <c r="T7" s="3">
        <f>IF(C7&gt;0,I7/C7,"")</f>
      </c>
      <c r="U7">
        <f>IF(OR(J7="",Targets!$B$4=""),"",IF(J7*100&gt;=Targets!$B$4,"ok","MISS"))</f>
      </c>
      <c r="V7">
        <f>IF(OR(K7="",Targets!$B$5=""),"",IF(K7*100&gt;=Targets!$B$5,"ok","MISS"))</f>
      </c>
      <c r="W7">
        <f>IF(OR(L7="",Targets!$B$6=""),"",IF(L7*100&gt;=Targets!$B$6,"ok","MISS"))</f>
      </c>
      <c r="X7">
        <f>IF(OR(M7="",Targets!$B$7=""),"",IF(M7*100&gt;=Targets!$B$7,"ok","MISS"))</f>
      </c>
      <c r="Y7">
        <f>IF(OR(O7="",Targets!$B$8=""),"",IF(O7&lt;=Targets!$B$8,"ok","MISS"))</f>
      </c>
      <c r="Z7">
        <f>IF(OR(S7="",Targets!$B$9=""),"",IF(S7&lt;=Targets!$B$9,"ok","MISS"))</f>
      </c>
      <c r="AA7">
        <f>IF(D7="","",IF(OR(E7&gt;D7,F7&gt;E7,G7&gt;F7,H7&gt;G7),IF(B7="cohort","CHECK: a later stage is bigger than an earlier one","Later stage bigger: normal in calendar counting"),""))</f>
      </c>
    </row>
    <row r="8">
      <c r="A8" s="4"/>
      <c r="B8" s="4"/>
      <c r="C8" s="5"/>
      <c r="D8" s="4"/>
      <c r="E8" s="4"/>
      <c r="F8" s="4"/>
      <c r="G8" s="4"/>
      <c r="H8" s="4"/>
      <c r="I8" s="5"/>
      <c r="J8" s="2">
        <f>IF(D8&gt;0,E8/D8,"")</f>
      </c>
      <c r="K8" s="2">
        <f>IF(E8&gt;0,F8/E8,"")</f>
      </c>
      <c r="L8" s="2">
        <f>IF(F8&gt;0,G8/F8,"")</f>
      </c>
      <c r="M8" s="2">
        <f>IF(G8&gt;0,H8/G8,"")</f>
      </c>
      <c r="N8" s="2">
        <f>IF(D8&gt;0,H8/D8,"")</f>
      </c>
      <c r="O8" s="3">
        <f>IF(AND(D8&gt;0,C8&gt;0),C8/D8,"")</f>
      </c>
      <c r="P8" s="3">
        <f>IF(AND(E8&gt;0,C8&gt;0),C8/E8,"")</f>
      </c>
      <c r="Q8" s="3">
        <f>IF(AND(F8&gt;0,C8&gt;0),C8/F8,"")</f>
      </c>
      <c r="R8" s="3">
        <f>IF(AND(G8&gt;0,C8&gt;0),C8/G8,"")</f>
      </c>
      <c r="S8" s="3">
        <f>IF(AND(H8&gt;0,C8&gt;0),C8/H8,"")</f>
      </c>
      <c r="T8" s="3">
        <f>IF(C8&gt;0,I8/C8,"")</f>
      </c>
      <c r="U8">
        <f>IF(OR(J8="",Targets!$B$4=""),"",IF(J8*100&gt;=Targets!$B$4,"ok","MISS"))</f>
      </c>
      <c r="V8">
        <f>IF(OR(K8="",Targets!$B$5=""),"",IF(K8*100&gt;=Targets!$B$5,"ok","MISS"))</f>
      </c>
      <c r="W8">
        <f>IF(OR(L8="",Targets!$B$6=""),"",IF(L8*100&gt;=Targets!$B$6,"ok","MISS"))</f>
      </c>
      <c r="X8">
        <f>IF(OR(M8="",Targets!$B$7=""),"",IF(M8*100&gt;=Targets!$B$7,"ok","MISS"))</f>
      </c>
      <c r="Y8">
        <f>IF(OR(O8="",Targets!$B$8=""),"",IF(O8&lt;=Targets!$B$8,"ok","MISS"))</f>
      </c>
      <c r="Z8">
        <f>IF(OR(S8="",Targets!$B$9=""),"",IF(S8&lt;=Targets!$B$9,"ok","MISS"))</f>
      </c>
      <c r="AA8">
        <f>IF(D8="","",IF(OR(E8&gt;D8,F8&gt;E8,G8&gt;F8,H8&gt;G8),IF(B8="cohort","CHECK: a later stage is bigger than an earlier one","Later stage bigger: normal in calendar counting"),""))</f>
      </c>
    </row>
    <row r="9">
      <c r="A9" s="4"/>
      <c r="B9" s="4"/>
      <c r="C9" s="5"/>
      <c r="D9" s="4"/>
      <c r="E9" s="4"/>
      <c r="F9" s="4"/>
      <c r="G9" s="4"/>
      <c r="H9" s="4"/>
      <c r="I9" s="5"/>
      <c r="J9" s="2">
        <f>IF(D9&gt;0,E9/D9,"")</f>
      </c>
      <c r="K9" s="2">
        <f>IF(E9&gt;0,F9/E9,"")</f>
      </c>
      <c r="L9" s="2">
        <f>IF(F9&gt;0,G9/F9,"")</f>
      </c>
      <c r="M9" s="2">
        <f>IF(G9&gt;0,H9/G9,"")</f>
      </c>
      <c r="N9" s="2">
        <f>IF(D9&gt;0,H9/D9,"")</f>
      </c>
      <c r="O9" s="3">
        <f>IF(AND(D9&gt;0,C9&gt;0),C9/D9,"")</f>
      </c>
      <c r="P9" s="3">
        <f>IF(AND(E9&gt;0,C9&gt;0),C9/E9,"")</f>
      </c>
      <c r="Q9" s="3">
        <f>IF(AND(F9&gt;0,C9&gt;0),C9/F9,"")</f>
      </c>
      <c r="R9" s="3">
        <f>IF(AND(G9&gt;0,C9&gt;0),C9/G9,"")</f>
      </c>
      <c r="S9" s="3">
        <f>IF(AND(H9&gt;0,C9&gt;0),C9/H9,"")</f>
      </c>
      <c r="T9" s="3">
        <f>IF(C9&gt;0,I9/C9,"")</f>
      </c>
      <c r="U9">
        <f>IF(OR(J9="",Targets!$B$4=""),"",IF(J9*100&gt;=Targets!$B$4,"ok","MISS"))</f>
      </c>
      <c r="V9">
        <f>IF(OR(K9="",Targets!$B$5=""),"",IF(K9*100&gt;=Targets!$B$5,"ok","MISS"))</f>
      </c>
      <c r="W9">
        <f>IF(OR(L9="",Targets!$B$6=""),"",IF(L9*100&gt;=Targets!$B$6,"ok","MISS"))</f>
      </c>
      <c r="X9">
        <f>IF(OR(M9="",Targets!$B$7=""),"",IF(M9*100&gt;=Targets!$B$7,"ok","MISS"))</f>
      </c>
      <c r="Y9">
        <f>IF(OR(O9="",Targets!$B$8=""),"",IF(O9&lt;=Targets!$B$8,"ok","MISS"))</f>
      </c>
      <c r="Z9">
        <f>IF(OR(S9="",Targets!$B$9=""),"",IF(S9&lt;=Targets!$B$9,"ok","MISS"))</f>
      </c>
      <c r="AA9">
        <f>IF(D9="","",IF(OR(E9&gt;D9,F9&gt;E9,G9&gt;F9,H9&gt;G9),IF(B9="cohort","CHECK: a later stage is bigger than an earlier one","Later stage bigger: normal in calendar counting"),""))</f>
      </c>
    </row>
    <row r="10">
      <c r="A10" s="4"/>
      <c r="B10" s="4"/>
      <c r="C10" s="5"/>
      <c r="D10" s="4"/>
      <c r="E10" s="4"/>
      <c r="F10" s="4"/>
      <c r="G10" s="4"/>
      <c r="H10" s="4"/>
      <c r="I10" s="5"/>
      <c r="J10" s="2">
        <f>IF(D10&gt;0,E10/D10,"")</f>
      </c>
      <c r="K10" s="2">
        <f>IF(E10&gt;0,F10/E10,"")</f>
      </c>
      <c r="L10" s="2">
        <f>IF(F10&gt;0,G10/F10,"")</f>
      </c>
      <c r="M10" s="2">
        <f>IF(G10&gt;0,H10/G10,"")</f>
      </c>
      <c r="N10" s="2">
        <f>IF(D10&gt;0,H10/D10,"")</f>
      </c>
      <c r="O10" s="3">
        <f>IF(AND(D10&gt;0,C10&gt;0),C10/D10,"")</f>
      </c>
      <c r="P10" s="3">
        <f>IF(AND(E10&gt;0,C10&gt;0),C10/E10,"")</f>
      </c>
      <c r="Q10" s="3">
        <f>IF(AND(F10&gt;0,C10&gt;0),C10/F10,"")</f>
      </c>
      <c r="R10" s="3">
        <f>IF(AND(G10&gt;0,C10&gt;0),C10/G10,"")</f>
      </c>
      <c r="S10" s="3">
        <f>IF(AND(H10&gt;0,C10&gt;0),C10/H10,"")</f>
      </c>
      <c r="T10" s="3">
        <f>IF(C10&gt;0,I10/C10,"")</f>
      </c>
      <c r="U10">
        <f>IF(OR(J10="",Targets!$B$4=""),"",IF(J10*100&gt;=Targets!$B$4,"ok","MISS"))</f>
      </c>
      <c r="V10">
        <f>IF(OR(K10="",Targets!$B$5=""),"",IF(K10*100&gt;=Targets!$B$5,"ok","MISS"))</f>
      </c>
      <c r="W10">
        <f>IF(OR(L10="",Targets!$B$6=""),"",IF(L10*100&gt;=Targets!$B$6,"ok","MISS"))</f>
      </c>
      <c r="X10">
        <f>IF(OR(M10="",Targets!$B$7=""),"",IF(M10*100&gt;=Targets!$B$7,"ok","MISS"))</f>
      </c>
      <c r="Y10">
        <f>IF(OR(O10="",Targets!$B$8=""),"",IF(O10&lt;=Targets!$B$8,"ok","MISS"))</f>
      </c>
      <c r="Z10">
        <f>IF(OR(S10="",Targets!$B$9=""),"",IF(S10&lt;=Targets!$B$9,"ok","MISS"))</f>
      </c>
      <c r="AA10">
        <f>IF(D10="","",IF(OR(E10&gt;D10,F10&gt;E10,G10&gt;F10,H10&gt;G10),IF(B10="cohort","CHECK: a later stage is bigger than an earlier one","Later stage bigger: normal in calendar counting"),""))</f>
      </c>
    </row>
    <row r="11">
      <c r="A11" s="4"/>
      <c r="B11" s="4"/>
      <c r="C11" s="5"/>
      <c r="D11" s="4"/>
      <c r="E11" s="4"/>
      <c r="F11" s="4"/>
      <c r="G11" s="4"/>
      <c r="H11" s="4"/>
      <c r="I11" s="5"/>
      <c r="J11" s="2">
        <f>IF(D11&gt;0,E11/D11,"")</f>
      </c>
      <c r="K11" s="2">
        <f>IF(E11&gt;0,F11/E11,"")</f>
      </c>
      <c r="L11" s="2">
        <f>IF(F11&gt;0,G11/F11,"")</f>
      </c>
      <c r="M11" s="2">
        <f>IF(G11&gt;0,H11/G11,"")</f>
      </c>
      <c r="N11" s="2">
        <f>IF(D11&gt;0,H11/D11,"")</f>
      </c>
      <c r="O11" s="3">
        <f>IF(AND(D11&gt;0,C11&gt;0),C11/D11,"")</f>
      </c>
      <c r="P11" s="3">
        <f>IF(AND(E11&gt;0,C11&gt;0),C11/E11,"")</f>
      </c>
      <c r="Q11" s="3">
        <f>IF(AND(F11&gt;0,C11&gt;0),C11/F11,"")</f>
      </c>
      <c r="R11" s="3">
        <f>IF(AND(G11&gt;0,C11&gt;0),C11/G11,"")</f>
      </c>
      <c r="S11" s="3">
        <f>IF(AND(H11&gt;0,C11&gt;0),C11/H11,"")</f>
      </c>
      <c r="T11" s="3">
        <f>IF(C11&gt;0,I11/C11,"")</f>
      </c>
      <c r="U11">
        <f>IF(OR(J11="",Targets!$B$4=""),"",IF(J11*100&gt;=Targets!$B$4,"ok","MISS"))</f>
      </c>
      <c r="V11">
        <f>IF(OR(K11="",Targets!$B$5=""),"",IF(K11*100&gt;=Targets!$B$5,"ok","MISS"))</f>
      </c>
      <c r="W11">
        <f>IF(OR(L11="",Targets!$B$6=""),"",IF(L11*100&gt;=Targets!$B$6,"ok","MISS"))</f>
      </c>
      <c r="X11">
        <f>IF(OR(M11="",Targets!$B$7=""),"",IF(M11*100&gt;=Targets!$B$7,"ok","MISS"))</f>
      </c>
      <c r="Y11">
        <f>IF(OR(O11="",Targets!$B$8=""),"",IF(O11&lt;=Targets!$B$8,"ok","MISS"))</f>
      </c>
      <c r="Z11">
        <f>IF(OR(S11="",Targets!$B$9=""),"",IF(S11&lt;=Targets!$B$9,"ok","MISS"))</f>
      </c>
      <c r="AA11">
        <f>IF(D11="","",IF(OR(E11&gt;D11,F11&gt;E11,G11&gt;F11,H11&gt;G11),IF(B11="cohort","CHECK: a later stage is bigger than an earlier one","Later stage bigger: normal in calendar counting"),""))</f>
      </c>
    </row>
    <row r="12">
      <c r="A12" s="4"/>
      <c r="B12" s="4"/>
      <c r="C12" s="5"/>
      <c r="D12" s="4"/>
      <c r="E12" s="4"/>
      <c r="F12" s="4"/>
      <c r="G12" s="4"/>
      <c r="H12" s="4"/>
      <c r="I12" s="5"/>
      <c r="J12" s="2">
        <f>IF(D12&gt;0,E12/D12,"")</f>
      </c>
      <c r="K12" s="2">
        <f>IF(E12&gt;0,F12/E12,"")</f>
      </c>
      <c r="L12" s="2">
        <f>IF(F12&gt;0,G12/F12,"")</f>
      </c>
      <c r="M12" s="2">
        <f>IF(G12&gt;0,H12/G12,"")</f>
      </c>
      <c r="N12" s="2">
        <f>IF(D12&gt;0,H12/D12,"")</f>
      </c>
      <c r="O12" s="3">
        <f>IF(AND(D12&gt;0,C12&gt;0),C12/D12,"")</f>
      </c>
      <c r="P12" s="3">
        <f>IF(AND(E12&gt;0,C12&gt;0),C12/E12,"")</f>
      </c>
      <c r="Q12" s="3">
        <f>IF(AND(F12&gt;0,C12&gt;0),C12/F12,"")</f>
      </c>
      <c r="R12" s="3">
        <f>IF(AND(G12&gt;0,C12&gt;0),C12/G12,"")</f>
      </c>
      <c r="S12" s="3">
        <f>IF(AND(H12&gt;0,C12&gt;0),C12/H12,"")</f>
      </c>
      <c r="T12" s="3">
        <f>IF(C12&gt;0,I12/C12,"")</f>
      </c>
      <c r="U12">
        <f>IF(OR(J12="",Targets!$B$4=""),"",IF(J12*100&gt;=Targets!$B$4,"ok","MISS"))</f>
      </c>
      <c r="V12">
        <f>IF(OR(K12="",Targets!$B$5=""),"",IF(K12*100&gt;=Targets!$B$5,"ok","MISS"))</f>
      </c>
      <c r="W12">
        <f>IF(OR(L12="",Targets!$B$6=""),"",IF(L12*100&gt;=Targets!$B$6,"ok","MISS"))</f>
      </c>
      <c r="X12">
        <f>IF(OR(M12="",Targets!$B$7=""),"",IF(M12*100&gt;=Targets!$B$7,"ok","MISS"))</f>
      </c>
      <c r="Y12">
        <f>IF(OR(O12="",Targets!$B$8=""),"",IF(O12&lt;=Targets!$B$8,"ok","MISS"))</f>
      </c>
      <c r="Z12">
        <f>IF(OR(S12="",Targets!$B$9=""),"",IF(S12&lt;=Targets!$B$9,"ok","MISS"))</f>
      </c>
      <c r="AA12">
        <f>IF(D12="","",IF(OR(E12&gt;D12,F12&gt;E12,G12&gt;F12,H12&gt;G12),IF(B12="cohort","CHECK: a later stage is bigger than an earlier one","Later stage bigger: normal in calendar counting"),""))</f>
      </c>
    </row>
    <row r="13">
      <c r="A13" s="4"/>
      <c r="B13" s="4"/>
      <c r="C13" s="5"/>
      <c r="D13" s="4"/>
      <c r="E13" s="4"/>
      <c r="F13" s="4"/>
      <c r="G13" s="4"/>
      <c r="H13" s="4"/>
      <c r="I13" s="5"/>
      <c r="J13" s="2">
        <f>IF(D13&gt;0,E13/D13,"")</f>
      </c>
      <c r="K13" s="2">
        <f>IF(E13&gt;0,F13/E13,"")</f>
      </c>
      <c r="L13" s="2">
        <f>IF(F13&gt;0,G13/F13,"")</f>
      </c>
      <c r="M13" s="2">
        <f>IF(G13&gt;0,H13/G13,"")</f>
      </c>
      <c r="N13" s="2">
        <f>IF(D13&gt;0,H13/D13,"")</f>
      </c>
      <c r="O13" s="3">
        <f>IF(AND(D13&gt;0,C13&gt;0),C13/D13,"")</f>
      </c>
      <c r="P13" s="3">
        <f>IF(AND(E13&gt;0,C13&gt;0),C13/E13,"")</f>
      </c>
      <c r="Q13" s="3">
        <f>IF(AND(F13&gt;0,C13&gt;0),C13/F13,"")</f>
      </c>
      <c r="R13" s="3">
        <f>IF(AND(G13&gt;0,C13&gt;0),C13/G13,"")</f>
      </c>
      <c r="S13" s="3">
        <f>IF(AND(H13&gt;0,C13&gt;0),C13/H13,"")</f>
      </c>
      <c r="T13" s="3">
        <f>IF(C13&gt;0,I13/C13,"")</f>
      </c>
      <c r="U13">
        <f>IF(OR(J13="",Targets!$B$4=""),"",IF(J13*100&gt;=Targets!$B$4,"ok","MISS"))</f>
      </c>
      <c r="V13">
        <f>IF(OR(K13="",Targets!$B$5=""),"",IF(K13*100&gt;=Targets!$B$5,"ok","MISS"))</f>
      </c>
      <c r="W13">
        <f>IF(OR(L13="",Targets!$B$6=""),"",IF(L13*100&gt;=Targets!$B$6,"ok","MISS"))</f>
      </c>
      <c r="X13">
        <f>IF(OR(M13="",Targets!$B$7=""),"",IF(M13*100&gt;=Targets!$B$7,"ok","MISS"))</f>
      </c>
      <c r="Y13">
        <f>IF(OR(O13="",Targets!$B$8=""),"",IF(O13&lt;=Targets!$B$8,"ok","MISS"))</f>
      </c>
      <c r="Z13">
        <f>IF(OR(S13="",Targets!$B$9=""),"",IF(S13&lt;=Targets!$B$9,"ok","MISS"))</f>
      </c>
      <c r="AA13">
        <f>IF(D13="","",IF(OR(E13&gt;D13,F13&gt;E13,G13&gt;F13,H13&gt;G13),IF(B13="cohort","CHECK: a later stage is bigger than an earlier one","Later stage bigger: normal in calendar counting"),""))</f>
      </c>
    </row>
    <row r="14">
      <c r="A14" s="4"/>
      <c r="B14" s="4"/>
      <c r="C14" s="5"/>
      <c r="D14" s="4"/>
      <c r="E14" s="4"/>
      <c r="F14" s="4"/>
      <c r="G14" s="4"/>
      <c r="H14" s="4"/>
      <c r="I14" s="5"/>
      <c r="J14" s="2">
        <f>IF(D14&gt;0,E14/D14,"")</f>
      </c>
      <c r="K14" s="2">
        <f>IF(E14&gt;0,F14/E14,"")</f>
      </c>
      <c r="L14" s="2">
        <f>IF(F14&gt;0,G14/F14,"")</f>
      </c>
      <c r="M14" s="2">
        <f>IF(G14&gt;0,H14/G14,"")</f>
      </c>
      <c r="N14" s="2">
        <f>IF(D14&gt;0,H14/D14,"")</f>
      </c>
      <c r="O14" s="3">
        <f>IF(AND(D14&gt;0,C14&gt;0),C14/D14,"")</f>
      </c>
      <c r="P14" s="3">
        <f>IF(AND(E14&gt;0,C14&gt;0),C14/E14,"")</f>
      </c>
      <c r="Q14" s="3">
        <f>IF(AND(F14&gt;0,C14&gt;0),C14/F14,"")</f>
      </c>
      <c r="R14" s="3">
        <f>IF(AND(G14&gt;0,C14&gt;0),C14/G14,"")</f>
      </c>
      <c r="S14" s="3">
        <f>IF(AND(H14&gt;0,C14&gt;0),C14/H14,"")</f>
      </c>
      <c r="T14" s="3">
        <f>IF(C14&gt;0,I14/C14,"")</f>
      </c>
      <c r="U14">
        <f>IF(OR(J14="",Targets!$B$4=""),"",IF(J14*100&gt;=Targets!$B$4,"ok","MISS"))</f>
      </c>
      <c r="V14">
        <f>IF(OR(K14="",Targets!$B$5=""),"",IF(K14*100&gt;=Targets!$B$5,"ok","MISS"))</f>
      </c>
      <c r="W14">
        <f>IF(OR(L14="",Targets!$B$6=""),"",IF(L14*100&gt;=Targets!$B$6,"ok","MISS"))</f>
      </c>
      <c r="X14">
        <f>IF(OR(M14="",Targets!$B$7=""),"",IF(M14*100&gt;=Targets!$B$7,"ok","MISS"))</f>
      </c>
      <c r="Y14">
        <f>IF(OR(O14="",Targets!$B$8=""),"",IF(O14&lt;=Targets!$B$8,"ok","MISS"))</f>
      </c>
      <c r="Z14">
        <f>IF(OR(S14="",Targets!$B$9=""),"",IF(S14&lt;=Targets!$B$9,"ok","MISS"))</f>
      </c>
      <c r="AA14">
        <f>IF(D14="","",IF(OR(E14&gt;D14,F14&gt;E14,G14&gt;F14,H14&gt;G14),IF(B14="cohort","CHECK: a later stage is bigger than an earlier one","Later stage bigger: normal in calendar counting"),""))</f>
      </c>
    </row>
    <row r="15">
      <c r="A15" s="4"/>
      <c r="B15" s="4"/>
      <c r="C15" s="5"/>
      <c r="D15" s="4"/>
      <c r="E15" s="4"/>
      <c r="F15" s="4"/>
      <c r="G15" s="4"/>
      <c r="H15" s="4"/>
      <c r="I15" s="5"/>
      <c r="J15" s="2">
        <f>IF(D15&gt;0,E15/D15,"")</f>
      </c>
      <c r="K15" s="2">
        <f>IF(E15&gt;0,F15/E15,"")</f>
      </c>
      <c r="L15" s="2">
        <f>IF(F15&gt;0,G15/F15,"")</f>
      </c>
      <c r="M15" s="2">
        <f>IF(G15&gt;0,H15/G15,"")</f>
      </c>
      <c r="N15" s="2">
        <f>IF(D15&gt;0,H15/D15,"")</f>
      </c>
      <c r="O15" s="3">
        <f>IF(AND(D15&gt;0,C15&gt;0),C15/D15,"")</f>
      </c>
      <c r="P15" s="3">
        <f>IF(AND(E15&gt;0,C15&gt;0),C15/E15,"")</f>
      </c>
      <c r="Q15" s="3">
        <f>IF(AND(F15&gt;0,C15&gt;0),C15/F15,"")</f>
      </c>
      <c r="R15" s="3">
        <f>IF(AND(G15&gt;0,C15&gt;0),C15/G15,"")</f>
      </c>
      <c r="S15" s="3">
        <f>IF(AND(H15&gt;0,C15&gt;0),C15/H15,"")</f>
      </c>
      <c r="T15" s="3">
        <f>IF(C15&gt;0,I15/C15,"")</f>
      </c>
      <c r="U15">
        <f>IF(OR(J15="",Targets!$B$4=""),"",IF(J15*100&gt;=Targets!$B$4,"ok","MISS"))</f>
      </c>
      <c r="V15">
        <f>IF(OR(K15="",Targets!$B$5=""),"",IF(K15*100&gt;=Targets!$B$5,"ok","MISS"))</f>
      </c>
      <c r="W15">
        <f>IF(OR(L15="",Targets!$B$6=""),"",IF(L15*100&gt;=Targets!$B$6,"ok","MISS"))</f>
      </c>
      <c r="X15">
        <f>IF(OR(M15="",Targets!$B$7=""),"",IF(M15*100&gt;=Targets!$B$7,"ok","MISS"))</f>
      </c>
      <c r="Y15">
        <f>IF(OR(O15="",Targets!$B$8=""),"",IF(O15&lt;=Targets!$B$8,"ok","MISS"))</f>
      </c>
      <c r="Z15">
        <f>IF(OR(S15="",Targets!$B$9=""),"",IF(S15&lt;=Targets!$B$9,"ok","MISS"))</f>
      </c>
      <c r="AA15">
        <f>IF(D15="","",IF(OR(E15&gt;D15,F15&gt;E15,G15&gt;F15,H15&gt;G15),IF(B15="cohort","CHECK: a later stage is bigger than an earlier one","Later stage bigger: normal in calendar counting"),""))</f>
      </c>
    </row>
    <row r="16">
      <c r="A16" s="4"/>
      <c r="B16" s="4"/>
      <c r="C16" s="5"/>
      <c r="D16" s="4"/>
      <c r="E16" s="4"/>
      <c r="F16" s="4"/>
      <c r="G16" s="4"/>
      <c r="H16" s="4"/>
      <c r="I16" s="5"/>
      <c r="J16" s="2">
        <f>IF(D16&gt;0,E16/D16,"")</f>
      </c>
      <c r="K16" s="2">
        <f>IF(E16&gt;0,F16/E16,"")</f>
      </c>
      <c r="L16" s="2">
        <f>IF(F16&gt;0,G16/F16,"")</f>
      </c>
      <c r="M16" s="2">
        <f>IF(G16&gt;0,H16/G16,"")</f>
      </c>
      <c r="N16" s="2">
        <f>IF(D16&gt;0,H16/D16,"")</f>
      </c>
      <c r="O16" s="3">
        <f>IF(AND(D16&gt;0,C16&gt;0),C16/D16,"")</f>
      </c>
      <c r="P16" s="3">
        <f>IF(AND(E16&gt;0,C16&gt;0),C16/E16,"")</f>
      </c>
      <c r="Q16" s="3">
        <f>IF(AND(F16&gt;0,C16&gt;0),C16/F16,"")</f>
      </c>
      <c r="R16" s="3">
        <f>IF(AND(G16&gt;0,C16&gt;0),C16/G16,"")</f>
      </c>
      <c r="S16" s="3">
        <f>IF(AND(H16&gt;0,C16&gt;0),C16/H16,"")</f>
      </c>
      <c r="T16" s="3">
        <f>IF(C16&gt;0,I16/C16,"")</f>
      </c>
      <c r="U16">
        <f>IF(OR(J16="",Targets!$B$4=""),"",IF(J16*100&gt;=Targets!$B$4,"ok","MISS"))</f>
      </c>
      <c r="V16">
        <f>IF(OR(K16="",Targets!$B$5=""),"",IF(K16*100&gt;=Targets!$B$5,"ok","MISS"))</f>
      </c>
      <c r="W16">
        <f>IF(OR(L16="",Targets!$B$6=""),"",IF(L16*100&gt;=Targets!$B$6,"ok","MISS"))</f>
      </c>
      <c r="X16">
        <f>IF(OR(M16="",Targets!$B$7=""),"",IF(M16*100&gt;=Targets!$B$7,"ok","MISS"))</f>
      </c>
      <c r="Y16">
        <f>IF(OR(O16="",Targets!$B$8=""),"",IF(O16&lt;=Targets!$B$8,"ok","MISS"))</f>
      </c>
      <c r="Z16">
        <f>IF(OR(S16="",Targets!$B$9=""),"",IF(S16&lt;=Targets!$B$9,"ok","MISS"))</f>
      </c>
      <c r="AA16">
        <f>IF(D16="","",IF(OR(E16&gt;D16,F16&gt;E16,G16&gt;F16,H16&gt;G16),IF(B16="cohort","CHECK: a later stage is bigger than an earlier one","Later stage bigger: normal in calendar counting"),""))</f>
      </c>
    </row>
    <row r="17">
      <c r="A17" s="4"/>
      <c r="B17" s="4"/>
      <c r="C17" s="5"/>
      <c r="D17" s="4"/>
      <c r="E17" s="4"/>
      <c r="F17" s="4"/>
      <c r="G17" s="4"/>
      <c r="H17" s="4"/>
      <c r="I17" s="5"/>
      <c r="J17" s="2">
        <f>IF(D17&gt;0,E17/D17,"")</f>
      </c>
      <c r="K17" s="2">
        <f>IF(E17&gt;0,F17/E17,"")</f>
      </c>
      <c r="L17" s="2">
        <f>IF(F17&gt;0,G17/F17,"")</f>
      </c>
      <c r="M17" s="2">
        <f>IF(G17&gt;0,H17/G17,"")</f>
      </c>
      <c r="N17" s="2">
        <f>IF(D17&gt;0,H17/D17,"")</f>
      </c>
      <c r="O17" s="3">
        <f>IF(AND(D17&gt;0,C17&gt;0),C17/D17,"")</f>
      </c>
      <c r="P17" s="3">
        <f>IF(AND(E17&gt;0,C17&gt;0),C17/E17,"")</f>
      </c>
      <c r="Q17" s="3">
        <f>IF(AND(F17&gt;0,C17&gt;0),C17/F17,"")</f>
      </c>
      <c r="R17" s="3">
        <f>IF(AND(G17&gt;0,C17&gt;0),C17/G17,"")</f>
      </c>
      <c r="S17" s="3">
        <f>IF(AND(H17&gt;0,C17&gt;0),C17/H17,"")</f>
      </c>
      <c r="T17" s="3">
        <f>IF(C17&gt;0,I17/C17,"")</f>
      </c>
      <c r="U17">
        <f>IF(OR(J17="",Targets!$B$4=""),"",IF(J17*100&gt;=Targets!$B$4,"ok","MISS"))</f>
      </c>
      <c r="V17">
        <f>IF(OR(K17="",Targets!$B$5=""),"",IF(K17*100&gt;=Targets!$B$5,"ok","MISS"))</f>
      </c>
      <c r="W17">
        <f>IF(OR(L17="",Targets!$B$6=""),"",IF(L17*100&gt;=Targets!$B$6,"ok","MISS"))</f>
      </c>
      <c r="X17">
        <f>IF(OR(M17="",Targets!$B$7=""),"",IF(M17*100&gt;=Targets!$B$7,"ok","MISS"))</f>
      </c>
      <c r="Y17">
        <f>IF(OR(O17="",Targets!$B$8=""),"",IF(O17&lt;=Targets!$B$8,"ok","MISS"))</f>
      </c>
      <c r="Z17">
        <f>IF(OR(S17="",Targets!$B$9=""),"",IF(S17&lt;=Targets!$B$9,"ok","MISS"))</f>
      </c>
      <c r="AA17">
        <f>IF(D17="","",IF(OR(E17&gt;D17,F17&gt;E17,G17&gt;F17,H17&gt;G17),IF(B17="cohort","CHECK: a later stage is bigger than an earlier one","Later stage bigger: normal in calendar counting"),""))</f>
      </c>
    </row>
    <row r="18">
      <c r="A18" s="4"/>
      <c r="B18" s="4"/>
      <c r="C18" s="5"/>
      <c r="D18" s="4"/>
      <c r="E18" s="4"/>
      <c r="F18" s="4"/>
      <c r="G18" s="4"/>
      <c r="H18" s="4"/>
      <c r="I18" s="5"/>
      <c r="J18" s="2">
        <f>IF(D18&gt;0,E18/D18,"")</f>
      </c>
      <c r="K18" s="2">
        <f>IF(E18&gt;0,F18/E18,"")</f>
      </c>
      <c r="L18" s="2">
        <f>IF(F18&gt;0,G18/F18,"")</f>
      </c>
      <c r="M18" s="2">
        <f>IF(G18&gt;0,H18/G18,"")</f>
      </c>
      <c r="N18" s="2">
        <f>IF(D18&gt;0,H18/D18,"")</f>
      </c>
      <c r="O18" s="3">
        <f>IF(AND(D18&gt;0,C18&gt;0),C18/D18,"")</f>
      </c>
      <c r="P18" s="3">
        <f>IF(AND(E18&gt;0,C18&gt;0),C18/E18,"")</f>
      </c>
      <c r="Q18" s="3">
        <f>IF(AND(F18&gt;0,C18&gt;0),C18/F18,"")</f>
      </c>
      <c r="R18" s="3">
        <f>IF(AND(G18&gt;0,C18&gt;0),C18/G18,"")</f>
      </c>
      <c r="S18" s="3">
        <f>IF(AND(H18&gt;0,C18&gt;0),C18/H18,"")</f>
      </c>
      <c r="T18" s="3">
        <f>IF(C18&gt;0,I18/C18,"")</f>
      </c>
      <c r="U18">
        <f>IF(OR(J18="",Targets!$B$4=""),"",IF(J18*100&gt;=Targets!$B$4,"ok","MISS"))</f>
      </c>
      <c r="V18">
        <f>IF(OR(K18="",Targets!$B$5=""),"",IF(K18*100&gt;=Targets!$B$5,"ok","MISS"))</f>
      </c>
      <c r="W18">
        <f>IF(OR(L18="",Targets!$B$6=""),"",IF(L18*100&gt;=Targets!$B$6,"ok","MISS"))</f>
      </c>
      <c r="X18">
        <f>IF(OR(M18="",Targets!$B$7=""),"",IF(M18*100&gt;=Targets!$B$7,"ok","MISS"))</f>
      </c>
      <c r="Y18">
        <f>IF(OR(O18="",Targets!$B$8=""),"",IF(O18&lt;=Targets!$B$8,"ok","MISS"))</f>
      </c>
      <c r="Z18">
        <f>IF(OR(S18="",Targets!$B$9=""),"",IF(S18&lt;=Targets!$B$9,"ok","MISS"))</f>
      </c>
      <c r="AA18">
        <f>IF(D18="","",IF(OR(E18&gt;D18,F18&gt;E18,G18&gt;F18,H18&gt;G18),IF(B18="cohort","CHECK: a later stage is bigger than an earlier one","Later stage bigger: normal in calendar counting"),""))</f>
      </c>
    </row>
    <row r="19">
      <c r="A19" s="4"/>
      <c r="B19" s="4"/>
      <c r="C19" s="5"/>
      <c r="D19" s="4"/>
      <c r="E19" s="4"/>
      <c r="F19" s="4"/>
      <c r="G19" s="4"/>
      <c r="H19" s="4"/>
      <c r="I19" s="5"/>
      <c r="J19" s="2">
        <f>IF(D19&gt;0,E19/D19,"")</f>
      </c>
      <c r="K19" s="2">
        <f>IF(E19&gt;0,F19/E19,"")</f>
      </c>
      <c r="L19" s="2">
        <f>IF(F19&gt;0,G19/F19,"")</f>
      </c>
      <c r="M19" s="2">
        <f>IF(G19&gt;0,H19/G19,"")</f>
      </c>
      <c r="N19" s="2">
        <f>IF(D19&gt;0,H19/D19,"")</f>
      </c>
      <c r="O19" s="3">
        <f>IF(AND(D19&gt;0,C19&gt;0),C19/D19,"")</f>
      </c>
      <c r="P19" s="3">
        <f>IF(AND(E19&gt;0,C19&gt;0),C19/E19,"")</f>
      </c>
      <c r="Q19" s="3">
        <f>IF(AND(F19&gt;0,C19&gt;0),C19/F19,"")</f>
      </c>
      <c r="R19" s="3">
        <f>IF(AND(G19&gt;0,C19&gt;0),C19/G19,"")</f>
      </c>
      <c r="S19" s="3">
        <f>IF(AND(H19&gt;0,C19&gt;0),C19/H19,"")</f>
      </c>
      <c r="T19" s="3">
        <f>IF(C19&gt;0,I19/C19,"")</f>
      </c>
      <c r="U19">
        <f>IF(OR(J19="",Targets!$B$4=""),"",IF(J19*100&gt;=Targets!$B$4,"ok","MISS"))</f>
      </c>
      <c r="V19">
        <f>IF(OR(K19="",Targets!$B$5=""),"",IF(K19*100&gt;=Targets!$B$5,"ok","MISS"))</f>
      </c>
      <c r="W19">
        <f>IF(OR(L19="",Targets!$B$6=""),"",IF(L19*100&gt;=Targets!$B$6,"ok","MISS"))</f>
      </c>
      <c r="X19">
        <f>IF(OR(M19="",Targets!$B$7=""),"",IF(M19*100&gt;=Targets!$B$7,"ok","MISS"))</f>
      </c>
      <c r="Y19">
        <f>IF(OR(O19="",Targets!$B$8=""),"",IF(O19&lt;=Targets!$B$8,"ok","MISS"))</f>
      </c>
      <c r="Z19">
        <f>IF(OR(S19="",Targets!$B$9=""),"",IF(S19&lt;=Targets!$B$9,"ok","MISS"))</f>
      </c>
      <c r="AA19">
        <f>IF(D19="","",IF(OR(E19&gt;D19,F19&gt;E19,G19&gt;F19,H19&gt;G19),IF(B19="cohort","CHECK: a later stage is bigger than an earlier one","Later stage bigger: normal in calendar counting"),""))</f>
      </c>
    </row>
    <row r="20">
      <c r="A20" s="4"/>
      <c r="B20" s="4"/>
      <c r="C20" s="5"/>
      <c r="D20" s="4"/>
      <c r="E20" s="4"/>
      <c r="F20" s="4"/>
      <c r="G20" s="4"/>
      <c r="H20" s="4"/>
      <c r="I20" s="5"/>
      <c r="J20" s="2">
        <f>IF(D20&gt;0,E20/D20,"")</f>
      </c>
      <c r="K20" s="2">
        <f>IF(E20&gt;0,F20/E20,"")</f>
      </c>
      <c r="L20" s="2">
        <f>IF(F20&gt;0,G20/F20,"")</f>
      </c>
      <c r="M20" s="2">
        <f>IF(G20&gt;0,H20/G20,"")</f>
      </c>
      <c r="N20" s="2">
        <f>IF(D20&gt;0,H20/D20,"")</f>
      </c>
      <c r="O20" s="3">
        <f>IF(AND(D20&gt;0,C20&gt;0),C20/D20,"")</f>
      </c>
      <c r="P20" s="3">
        <f>IF(AND(E20&gt;0,C20&gt;0),C20/E20,"")</f>
      </c>
      <c r="Q20" s="3">
        <f>IF(AND(F20&gt;0,C20&gt;0),C20/F20,"")</f>
      </c>
      <c r="R20" s="3">
        <f>IF(AND(G20&gt;0,C20&gt;0),C20/G20,"")</f>
      </c>
      <c r="S20" s="3">
        <f>IF(AND(H20&gt;0,C20&gt;0),C20/H20,"")</f>
      </c>
      <c r="T20" s="3">
        <f>IF(C20&gt;0,I20/C20,"")</f>
      </c>
      <c r="U20">
        <f>IF(OR(J20="",Targets!$B$4=""),"",IF(J20*100&gt;=Targets!$B$4,"ok","MISS"))</f>
      </c>
      <c r="V20">
        <f>IF(OR(K20="",Targets!$B$5=""),"",IF(K20*100&gt;=Targets!$B$5,"ok","MISS"))</f>
      </c>
      <c r="W20">
        <f>IF(OR(L20="",Targets!$B$6=""),"",IF(L20*100&gt;=Targets!$B$6,"ok","MISS"))</f>
      </c>
      <c r="X20">
        <f>IF(OR(M20="",Targets!$B$7=""),"",IF(M20*100&gt;=Targets!$B$7,"ok","MISS"))</f>
      </c>
      <c r="Y20">
        <f>IF(OR(O20="",Targets!$B$8=""),"",IF(O20&lt;=Targets!$B$8,"ok","MISS"))</f>
      </c>
      <c r="Z20">
        <f>IF(OR(S20="",Targets!$B$9=""),"",IF(S20&lt;=Targets!$B$9,"ok","MISS"))</f>
      </c>
      <c r="AA20">
        <f>IF(D20="","",IF(OR(E20&gt;D20,F20&gt;E20,G20&gt;F20,H20&gt;G20),IF(B20="cohort","CHECK: a later stage is bigger than an earlier one","Later stage bigger: normal in calendar counting"),""))</f>
      </c>
    </row>
    <row r="21">
      <c r="A21" s="4"/>
      <c r="B21" s="4"/>
      <c r="C21" s="5"/>
      <c r="D21" s="4"/>
      <c r="E21" s="4"/>
      <c r="F21" s="4"/>
      <c r="G21" s="4"/>
      <c r="H21" s="4"/>
      <c r="I21" s="5"/>
      <c r="J21" s="2">
        <f>IF(D21&gt;0,E21/D21,"")</f>
      </c>
      <c r="K21" s="2">
        <f>IF(E21&gt;0,F21/E21,"")</f>
      </c>
      <c r="L21" s="2">
        <f>IF(F21&gt;0,G21/F21,"")</f>
      </c>
      <c r="M21" s="2">
        <f>IF(G21&gt;0,H21/G21,"")</f>
      </c>
      <c r="N21" s="2">
        <f>IF(D21&gt;0,H21/D21,"")</f>
      </c>
      <c r="O21" s="3">
        <f>IF(AND(D21&gt;0,C21&gt;0),C21/D21,"")</f>
      </c>
      <c r="P21" s="3">
        <f>IF(AND(E21&gt;0,C21&gt;0),C21/E21,"")</f>
      </c>
      <c r="Q21" s="3">
        <f>IF(AND(F21&gt;0,C21&gt;0),C21/F21,"")</f>
      </c>
      <c r="R21" s="3">
        <f>IF(AND(G21&gt;0,C21&gt;0),C21/G21,"")</f>
      </c>
      <c r="S21" s="3">
        <f>IF(AND(H21&gt;0,C21&gt;0),C21/H21,"")</f>
      </c>
      <c r="T21" s="3">
        <f>IF(C21&gt;0,I21/C21,"")</f>
      </c>
      <c r="U21">
        <f>IF(OR(J21="",Targets!$B$4=""),"",IF(J21*100&gt;=Targets!$B$4,"ok","MISS"))</f>
      </c>
      <c r="V21">
        <f>IF(OR(K21="",Targets!$B$5=""),"",IF(K21*100&gt;=Targets!$B$5,"ok","MISS"))</f>
      </c>
      <c r="W21">
        <f>IF(OR(L21="",Targets!$B$6=""),"",IF(L21*100&gt;=Targets!$B$6,"ok","MISS"))</f>
      </c>
      <c r="X21">
        <f>IF(OR(M21="",Targets!$B$7=""),"",IF(M21*100&gt;=Targets!$B$7,"ok","MISS"))</f>
      </c>
      <c r="Y21">
        <f>IF(OR(O21="",Targets!$B$8=""),"",IF(O21&lt;=Targets!$B$8,"ok","MISS"))</f>
      </c>
      <c r="Z21">
        <f>IF(OR(S21="",Targets!$B$9=""),"",IF(S21&lt;=Targets!$B$9,"ok","MISS"))</f>
      </c>
      <c r="AA21">
        <f>IF(D21="","",IF(OR(E21&gt;D21,F21&gt;E21,G21&gt;F21,H21&gt;G21),IF(B21="cohort","CHECK: a later stage is bigger than an earlier one","Later stage bigger: normal in calendar counting"),""))</f>
      </c>
    </row>
    <row r="22">
      <c r="A22" s="4"/>
      <c r="B22" s="4"/>
      <c r="C22" s="5"/>
      <c r="D22" s="4"/>
      <c r="E22" s="4"/>
      <c r="F22" s="4"/>
      <c r="G22" s="4"/>
      <c r="H22" s="4"/>
      <c r="I22" s="5"/>
      <c r="J22" s="2">
        <f>IF(D22&gt;0,E22/D22,"")</f>
      </c>
      <c r="K22" s="2">
        <f>IF(E22&gt;0,F22/E22,"")</f>
      </c>
      <c r="L22" s="2">
        <f>IF(F22&gt;0,G22/F22,"")</f>
      </c>
      <c r="M22" s="2">
        <f>IF(G22&gt;0,H22/G22,"")</f>
      </c>
      <c r="N22" s="2">
        <f>IF(D22&gt;0,H22/D22,"")</f>
      </c>
      <c r="O22" s="3">
        <f>IF(AND(D22&gt;0,C22&gt;0),C22/D22,"")</f>
      </c>
      <c r="P22" s="3">
        <f>IF(AND(E22&gt;0,C22&gt;0),C22/E22,"")</f>
      </c>
      <c r="Q22" s="3">
        <f>IF(AND(F22&gt;0,C22&gt;0),C22/F22,"")</f>
      </c>
      <c r="R22" s="3">
        <f>IF(AND(G22&gt;0,C22&gt;0),C22/G22,"")</f>
      </c>
      <c r="S22" s="3">
        <f>IF(AND(H22&gt;0,C22&gt;0),C22/H22,"")</f>
      </c>
      <c r="T22" s="3">
        <f>IF(C22&gt;0,I22/C22,"")</f>
      </c>
      <c r="U22">
        <f>IF(OR(J22="",Targets!$B$4=""),"",IF(J22*100&gt;=Targets!$B$4,"ok","MISS"))</f>
      </c>
      <c r="V22">
        <f>IF(OR(K22="",Targets!$B$5=""),"",IF(K22*100&gt;=Targets!$B$5,"ok","MISS"))</f>
      </c>
      <c r="W22">
        <f>IF(OR(L22="",Targets!$B$6=""),"",IF(L22*100&gt;=Targets!$B$6,"ok","MISS"))</f>
      </c>
      <c r="X22">
        <f>IF(OR(M22="",Targets!$B$7=""),"",IF(M22*100&gt;=Targets!$B$7,"ok","MISS"))</f>
      </c>
      <c r="Y22">
        <f>IF(OR(O22="",Targets!$B$8=""),"",IF(O22&lt;=Targets!$B$8,"ok","MISS"))</f>
      </c>
      <c r="Z22">
        <f>IF(OR(S22="",Targets!$B$9=""),"",IF(S22&lt;=Targets!$B$9,"ok","MISS"))</f>
      </c>
      <c r="AA22">
        <f>IF(D22="","",IF(OR(E22&gt;D22,F22&gt;E22,G22&gt;F22,H22&gt;G22),IF(B22="cohort","CHECK: a later stage is bigger than an earlier one","Later stage bigger: normal in calendar counting"),""))</f>
      </c>
    </row>
    <row r="23">
      <c r="A23" s="4"/>
      <c r="B23" s="4"/>
      <c r="C23" s="5"/>
      <c r="D23" s="4"/>
      <c r="E23" s="4"/>
      <c r="F23" s="4"/>
      <c r="G23" s="4"/>
      <c r="H23" s="4"/>
      <c r="I23" s="5"/>
      <c r="J23" s="2">
        <f>IF(D23&gt;0,E23/D23,"")</f>
      </c>
      <c r="K23" s="2">
        <f>IF(E23&gt;0,F23/E23,"")</f>
      </c>
      <c r="L23" s="2">
        <f>IF(F23&gt;0,G23/F23,"")</f>
      </c>
      <c r="M23" s="2">
        <f>IF(G23&gt;0,H23/G23,"")</f>
      </c>
      <c r="N23" s="2">
        <f>IF(D23&gt;0,H23/D23,"")</f>
      </c>
      <c r="O23" s="3">
        <f>IF(AND(D23&gt;0,C23&gt;0),C23/D23,"")</f>
      </c>
      <c r="P23" s="3">
        <f>IF(AND(E23&gt;0,C23&gt;0),C23/E23,"")</f>
      </c>
      <c r="Q23" s="3">
        <f>IF(AND(F23&gt;0,C23&gt;0),C23/F23,"")</f>
      </c>
      <c r="R23" s="3">
        <f>IF(AND(G23&gt;0,C23&gt;0),C23/G23,"")</f>
      </c>
      <c r="S23" s="3">
        <f>IF(AND(H23&gt;0,C23&gt;0),C23/H23,"")</f>
      </c>
      <c r="T23" s="3">
        <f>IF(C23&gt;0,I23/C23,"")</f>
      </c>
      <c r="U23">
        <f>IF(OR(J23="",Targets!$B$4=""),"",IF(J23*100&gt;=Targets!$B$4,"ok","MISS"))</f>
      </c>
      <c r="V23">
        <f>IF(OR(K23="",Targets!$B$5=""),"",IF(K23*100&gt;=Targets!$B$5,"ok","MISS"))</f>
      </c>
      <c r="W23">
        <f>IF(OR(L23="",Targets!$B$6=""),"",IF(L23*100&gt;=Targets!$B$6,"ok","MISS"))</f>
      </c>
      <c r="X23">
        <f>IF(OR(M23="",Targets!$B$7=""),"",IF(M23*100&gt;=Targets!$B$7,"ok","MISS"))</f>
      </c>
      <c r="Y23">
        <f>IF(OR(O23="",Targets!$B$8=""),"",IF(O23&lt;=Targets!$B$8,"ok","MISS"))</f>
      </c>
      <c r="Z23">
        <f>IF(OR(S23="",Targets!$B$9=""),"",IF(S23&lt;=Targets!$B$9,"ok","MISS"))</f>
      </c>
      <c r="AA23">
        <f>IF(D23="","",IF(OR(E23&gt;D23,F23&gt;E23,G23&gt;F23,H23&gt;G23),IF(B23="cohort","CHECK: a later stage is bigger than an earlier one","Later stage bigger: normal in calendar counting"),""))</f>
      </c>
    </row>
    <row r="24">
      <c r="A24" s="4"/>
      <c r="B24" s="4"/>
      <c r="C24" s="5"/>
      <c r="D24" s="4"/>
      <c r="E24" s="4"/>
      <c r="F24" s="4"/>
      <c r="G24" s="4"/>
      <c r="H24" s="4"/>
      <c r="I24" s="5"/>
      <c r="J24" s="2">
        <f>IF(D24&gt;0,E24/D24,"")</f>
      </c>
      <c r="K24" s="2">
        <f>IF(E24&gt;0,F24/E24,"")</f>
      </c>
      <c r="L24" s="2">
        <f>IF(F24&gt;0,G24/F24,"")</f>
      </c>
      <c r="M24" s="2">
        <f>IF(G24&gt;0,H24/G24,"")</f>
      </c>
      <c r="N24" s="2">
        <f>IF(D24&gt;0,H24/D24,"")</f>
      </c>
      <c r="O24" s="3">
        <f>IF(AND(D24&gt;0,C24&gt;0),C24/D24,"")</f>
      </c>
      <c r="P24" s="3">
        <f>IF(AND(E24&gt;0,C24&gt;0),C24/E24,"")</f>
      </c>
      <c r="Q24" s="3">
        <f>IF(AND(F24&gt;0,C24&gt;0),C24/F24,"")</f>
      </c>
      <c r="R24" s="3">
        <f>IF(AND(G24&gt;0,C24&gt;0),C24/G24,"")</f>
      </c>
      <c r="S24" s="3">
        <f>IF(AND(H24&gt;0,C24&gt;0),C24/H24,"")</f>
      </c>
      <c r="T24" s="3">
        <f>IF(C24&gt;0,I24/C24,"")</f>
      </c>
      <c r="U24">
        <f>IF(OR(J24="",Targets!$B$4=""),"",IF(J24*100&gt;=Targets!$B$4,"ok","MISS"))</f>
      </c>
      <c r="V24">
        <f>IF(OR(K24="",Targets!$B$5=""),"",IF(K24*100&gt;=Targets!$B$5,"ok","MISS"))</f>
      </c>
      <c r="W24">
        <f>IF(OR(L24="",Targets!$B$6=""),"",IF(L24*100&gt;=Targets!$B$6,"ok","MISS"))</f>
      </c>
      <c r="X24">
        <f>IF(OR(M24="",Targets!$B$7=""),"",IF(M24*100&gt;=Targets!$B$7,"ok","MISS"))</f>
      </c>
      <c r="Y24">
        <f>IF(OR(O24="",Targets!$B$8=""),"",IF(O24&lt;=Targets!$B$8,"ok","MISS"))</f>
      </c>
      <c r="Z24">
        <f>IF(OR(S24="",Targets!$B$9=""),"",IF(S24&lt;=Targets!$B$9,"ok","MISS"))</f>
      </c>
      <c r="AA24">
        <f>IF(D24="","",IF(OR(E24&gt;D24,F24&gt;E24,G24&gt;F24,H24&gt;G24),IF(B24="cohort","CHECK: a later stage is bigger than an earlier one","Later stage bigger: normal in calendar counting"),""))</f>
      </c>
    </row>
    <row r="25">
      <c r="A25" s="4"/>
      <c r="B25" s="4"/>
      <c r="C25" s="5"/>
      <c r="D25" s="4"/>
      <c r="E25" s="4"/>
      <c r="F25" s="4"/>
      <c r="G25" s="4"/>
      <c r="H25" s="4"/>
      <c r="I25" s="5"/>
      <c r="J25" s="2">
        <f>IF(D25&gt;0,E25/D25,"")</f>
      </c>
      <c r="K25" s="2">
        <f>IF(E25&gt;0,F25/E25,"")</f>
      </c>
      <c r="L25" s="2">
        <f>IF(F25&gt;0,G25/F25,"")</f>
      </c>
      <c r="M25" s="2">
        <f>IF(G25&gt;0,H25/G25,"")</f>
      </c>
      <c r="N25" s="2">
        <f>IF(D25&gt;0,H25/D25,"")</f>
      </c>
      <c r="O25" s="3">
        <f>IF(AND(D25&gt;0,C25&gt;0),C25/D25,"")</f>
      </c>
      <c r="P25" s="3">
        <f>IF(AND(E25&gt;0,C25&gt;0),C25/E25,"")</f>
      </c>
      <c r="Q25" s="3">
        <f>IF(AND(F25&gt;0,C25&gt;0),C25/F25,"")</f>
      </c>
      <c r="R25" s="3">
        <f>IF(AND(G25&gt;0,C25&gt;0),C25/G25,"")</f>
      </c>
      <c r="S25" s="3">
        <f>IF(AND(H25&gt;0,C25&gt;0),C25/H25,"")</f>
      </c>
      <c r="T25" s="3">
        <f>IF(C25&gt;0,I25/C25,"")</f>
      </c>
      <c r="U25">
        <f>IF(OR(J25="",Targets!$B$4=""),"",IF(J25*100&gt;=Targets!$B$4,"ok","MISS"))</f>
      </c>
      <c r="V25">
        <f>IF(OR(K25="",Targets!$B$5=""),"",IF(K25*100&gt;=Targets!$B$5,"ok","MISS"))</f>
      </c>
      <c r="W25">
        <f>IF(OR(L25="",Targets!$B$6=""),"",IF(L25*100&gt;=Targets!$B$6,"ok","MISS"))</f>
      </c>
      <c r="X25">
        <f>IF(OR(M25="",Targets!$B$7=""),"",IF(M25*100&gt;=Targets!$B$7,"ok","MISS"))</f>
      </c>
      <c r="Y25">
        <f>IF(OR(O25="",Targets!$B$8=""),"",IF(O25&lt;=Targets!$B$8,"ok","MISS"))</f>
      </c>
      <c r="Z25">
        <f>IF(OR(S25="",Targets!$B$9=""),"",IF(S25&lt;=Targets!$B$9,"ok","MISS"))</f>
      </c>
      <c r="AA25">
        <f>IF(D25="","",IF(OR(E25&gt;D25,F25&gt;E25,G25&gt;F25,H25&gt;G25),IF(B25="cohort","CHECK: a later stage is bigger than an earlier one","Later stage bigger: normal in calendar counting"),""))</f>
      </c>
    </row>
    <row r="26">
      <c r="A26" s="4"/>
      <c r="B26" s="4"/>
      <c r="C26" s="5"/>
      <c r="D26" s="4"/>
      <c r="E26" s="4"/>
      <c r="F26" s="4"/>
      <c r="G26" s="4"/>
      <c r="H26" s="4"/>
      <c r="I26" s="5"/>
      <c r="J26" s="2">
        <f>IF(D26&gt;0,E26/D26,"")</f>
      </c>
      <c r="K26" s="2">
        <f>IF(E26&gt;0,F26/E26,"")</f>
      </c>
      <c r="L26" s="2">
        <f>IF(F26&gt;0,G26/F26,"")</f>
      </c>
      <c r="M26" s="2">
        <f>IF(G26&gt;0,H26/G26,"")</f>
      </c>
      <c r="N26" s="2">
        <f>IF(D26&gt;0,H26/D26,"")</f>
      </c>
      <c r="O26" s="3">
        <f>IF(AND(D26&gt;0,C26&gt;0),C26/D26,"")</f>
      </c>
      <c r="P26" s="3">
        <f>IF(AND(E26&gt;0,C26&gt;0),C26/E26,"")</f>
      </c>
      <c r="Q26" s="3">
        <f>IF(AND(F26&gt;0,C26&gt;0),C26/F26,"")</f>
      </c>
      <c r="R26" s="3">
        <f>IF(AND(G26&gt;0,C26&gt;0),C26/G26,"")</f>
      </c>
      <c r="S26" s="3">
        <f>IF(AND(H26&gt;0,C26&gt;0),C26/H26,"")</f>
      </c>
      <c r="T26" s="3">
        <f>IF(C26&gt;0,I26/C26,"")</f>
      </c>
      <c r="U26">
        <f>IF(OR(J26="",Targets!$B$4=""),"",IF(J26*100&gt;=Targets!$B$4,"ok","MISS"))</f>
      </c>
      <c r="V26">
        <f>IF(OR(K26="",Targets!$B$5=""),"",IF(K26*100&gt;=Targets!$B$5,"ok","MISS"))</f>
      </c>
      <c r="W26">
        <f>IF(OR(L26="",Targets!$B$6=""),"",IF(L26*100&gt;=Targets!$B$6,"ok","MISS"))</f>
      </c>
      <c r="X26">
        <f>IF(OR(M26="",Targets!$B$7=""),"",IF(M26*100&gt;=Targets!$B$7,"ok","MISS"))</f>
      </c>
      <c r="Y26">
        <f>IF(OR(O26="",Targets!$B$8=""),"",IF(O26&lt;=Targets!$B$8,"ok","MISS"))</f>
      </c>
      <c r="Z26">
        <f>IF(OR(S26="",Targets!$B$9=""),"",IF(S26&lt;=Targets!$B$9,"ok","MISS"))</f>
      </c>
      <c r="AA26">
        <f>IF(D26="","",IF(OR(E26&gt;D26,F26&gt;E26,G26&gt;F26,H26&gt;G26),IF(B26="cohort","CHECK: a later stage is bigger than an earlier one","Later stage bigger: normal in calendar counting"),""))</f>
      </c>
    </row>
    <row r="27">
      <c r="A27" s="4"/>
      <c r="B27" s="4"/>
      <c r="C27" s="5"/>
      <c r="D27" s="4"/>
      <c r="E27" s="4"/>
      <c r="F27" s="4"/>
      <c r="G27" s="4"/>
      <c r="H27" s="4"/>
      <c r="I27" s="5"/>
      <c r="J27" s="2">
        <f>IF(D27&gt;0,E27/D27,"")</f>
      </c>
      <c r="K27" s="2">
        <f>IF(E27&gt;0,F27/E27,"")</f>
      </c>
      <c r="L27" s="2">
        <f>IF(F27&gt;0,G27/F27,"")</f>
      </c>
      <c r="M27" s="2">
        <f>IF(G27&gt;0,H27/G27,"")</f>
      </c>
      <c r="N27" s="2">
        <f>IF(D27&gt;0,H27/D27,"")</f>
      </c>
      <c r="O27" s="3">
        <f>IF(AND(D27&gt;0,C27&gt;0),C27/D27,"")</f>
      </c>
      <c r="P27" s="3">
        <f>IF(AND(E27&gt;0,C27&gt;0),C27/E27,"")</f>
      </c>
      <c r="Q27" s="3">
        <f>IF(AND(F27&gt;0,C27&gt;0),C27/F27,"")</f>
      </c>
      <c r="R27" s="3">
        <f>IF(AND(G27&gt;0,C27&gt;0),C27/G27,"")</f>
      </c>
      <c r="S27" s="3">
        <f>IF(AND(H27&gt;0,C27&gt;0),C27/H27,"")</f>
      </c>
      <c r="T27" s="3">
        <f>IF(C27&gt;0,I27/C27,"")</f>
      </c>
      <c r="U27">
        <f>IF(OR(J27="",Targets!$B$4=""),"",IF(J27*100&gt;=Targets!$B$4,"ok","MISS"))</f>
      </c>
      <c r="V27">
        <f>IF(OR(K27="",Targets!$B$5=""),"",IF(K27*100&gt;=Targets!$B$5,"ok","MISS"))</f>
      </c>
      <c r="W27">
        <f>IF(OR(L27="",Targets!$B$6=""),"",IF(L27*100&gt;=Targets!$B$6,"ok","MISS"))</f>
      </c>
      <c r="X27">
        <f>IF(OR(M27="",Targets!$B$7=""),"",IF(M27*100&gt;=Targets!$B$7,"ok","MISS"))</f>
      </c>
      <c r="Y27">
        <f>IF(OR(O27="",Targets!$B$8=""),"",IF(O27&lt;=Targets!$B$8,"ok","MISS"))</f>
      </c>
      <c r="Z27">
        <f>IF(OR(S27="",Targets!$B$9=""),"",IF(S27&lt;=Targets!$B$9,"ok","MISS"))</f>
      </c>
      <c r="AA27">
        <f>IF(D27="","",IF(OR(E27&gt;D27,F27&gt;E27,G27&gt;F27,H27&gt;G27),IF(B27="cohort","CHECK: a later stage is bigger than an earlier one","Later stage bigger: normal in calendar counting"),""))</f>
      </c>
    </row>
    <row r="28">
      <c r="A28" s="4"/>
      <c r="B28" s="4"/>
      <c r="C28" s="5"/>
      <c r="D28" s="4"/>
      <c r="E28" s="4"/>
      <c r="F28" s="4"/>
      <c r="G28" s="4"/>
      <c r="H28" s="4"/>
      <c r="I28" s="5"/>
      <c r="J28" s="2">
        <f>IF(D28&gt;0,E28/D28,"")</f>
      </c>
      <c r="K28" s="2">
        <f>IF(E28&gt;0,F28/E28,"")</f>
      </c>
      <c r="L28" s="2">
        <f>IF(F28&gt;0,G28/F28,"")</f>
      </c>
      <c r="M28" s="2">
        <f>IF(G28&gt;0,H28/G28,"")</f>
      </c>
      <c r="N28" s="2">
        <f>IF(D28&gt;0,H28/D28,"")</f>
      </c>
      <c r="O28" s="3">
        <f>IF(AND(D28&gt;0,C28&gt;0),C28/D28,"")</f>
      </c>
      <c r="P28" s="3">
        <f>IF(AND(E28&gt;0,C28&gt;0),C28/E28,"")</f>
      </c>
      <c r="Q28" s="3">
        <f>IF(AND(F28&gt;0,C28&gt;0),C28/F28,"")</f>
      </c>
      <c r="R28" s="3">
        <f>IF(AND(G28&gt;0,C28&gt;0),C28/G28,"")</f>
      </c>
      <c r="S28" s="3">
        <f>IF(AND(H28&gt;0,C28&gt;0),C28/H28,"")</f>
      </c>
      <c r="T28" s="3">
        <f>IF(C28&gt;0,I28/C28,"")</f>
      </c>
      <c r="U28">
        <f>IF(OR(J28="",Targets!$B$4=""),"",IF(J28*100&gt;=Targets!$B$4,"ok","MISS"))</f>
      </c>
      <c r="V28">
        <f>IF(OR(K28="",Targets!$B$5=""),"",IF(K28*100&gt;=Targets!$B$5,"ok","MISS"))</f>
      </c>
      <c r="W28">
        <f>IF(OR(L28="",Targets!$B$6=""),"",IF(L28*100&gt;=Targets!$B$6,"ok","MISS"))</f>
      </c>
      <c r="X28">
        <f>IF(OR(M28="",Targets!$B$7=""),"",IF(M28*100&gt;=Targets!$B$7,"ok","MISS"))</f>
      </c>
      <c r="Y28">
        <f>IF(OR(O28="",Targets!$B$8=""),"",IF(O28&lt;=Targets!$B$8,"ok","MISS"))</f>
      </c>
      <c r="Z28">
        <f>IF(OR(S28="",Targets!$B$9=""),"",IF(S28&lt;=Targets!$B$9,"ok","MISS"))</f>
      </c>
      <c r="AA28">
        <f>IF(D28="","",IF(OR(E28&gt;D28,F28&gt;E28,G28&gt;F28,H28&gt;G28),IF(B28="cohort","CHECK: a later stage is bigger than an earlier one","Later stage bigger: normal in calendar counting"),""))</f>
      </c>
    </row>
    <row r="29">
      <c r="A29" s="4"/>
      <c r="B29" s="4"/>
      <c r="C29" s="5"/>
      <c r="D29" s="4"/>
      <c r="E29" s="4"/>
      <c r="F29" s="4"/>
      <c r="G29" s="4"/>
      <c r="H29" s="4"/>
      <c r="I29" s="5"/>
      <c r="J29" s="2">
        <f>IF(D29&gt;0,E29/D29,"")</f>
      </c>
      <c r="K29" s="2">
        <f>IF(E29&gt;0,F29/E29,"")</f>
      </c>
      <c r="L29" s="2">
        <f>IF(F29&gt;0,G29/F29,"")</f>
      </c>
      <c r="M29" s="2">
        <f>IF(G29&gt;0,H29/G29,"")</f>
      </c>
      <c r="N29" s="2">
        <f>IF(D29&gt;0,H29/D29,"")</f>
      </c>
      <c r="O29" s="3">
        <f>IF(AND(D29&gt;0,C29&gt;0),C29/D29,"")</f>
      </c>
      <c r="P29" s="3">
        <f>IF(AND(E29&gt;0,C29&gt;0),C29/E29,"")</f>
      </c>
      <c r="Q29" s="3">
        <f>IF(AND(F29&gt;0,C29&gt;0),C29/F29,"")</f>
      </c>
      <c r="R29" s="3">
        <f>IF(AND(G29&gt;0,C29&gt;0),C29/G29,"")</f>
      </c>
      <c r="S29" s="3">
        <f>IF(AND(H29&gt;0,C29&gt;0),C29/H29,"")</f>
      </c>
      <c r="T29" s="3">
        <f>IF(C29&gt;0,I29/C29,"")</f>
      </c>
      <c r="U29">
        <f>IF(OR(J29="",Targets!$B$4=""),"",IF(J29*100&gt;=Targets!$B$4,"ok","MISS"))</f>
      </c>
      <c r="V29">
        <f>IF(OR(K29="",Targets!$B$5=""),"",IF(K29*100&gt;=Targets!$B$5,"ok","MISS"))</f>
      </c>
      <c r="W29">
        <f>IF(OR(L29="",Targets!$B$6=""),"",IF(L29*100&gt;=Targets!$B$6,"ok","MISS"))</f>
      </c>
      <c r="X29">
        <f>IF(OR(M29="",Targets!$B$7=""),"",IF(M29*100&gt;=Targets!$B$7,"ok","MISS"))</f>
      </c>
      <c r="Y29">
        <f>IF(OR(O29="",Targets!$B$8=""),"",IF(O29&lt;=Targets!$B$8,"ok","MISS"))</f>
      </c>
      <c r="Z29">
        <f>IF(OR(S29="",Targets!$B$9=""),"",IF(S29&lt;=Targets!$B$9,"ok","MISS"))</f>
      </c>
      <c r="AA29">
        <f>IF(D29="","",IF(OR(E29&gt;D29,F29&gt;E29,G29&gt;F29,H29&gt;G29),IF(B29="cohort","CHECK: a later stage is bigger than an earlier one","Later stage bigger: normal in calendar counting"),""))</f>
      </c>
    </row>
  </sheetData>
</worksheet>
</file>

<file path=xl/worksheets/sheet2.xml><?xml version="1.0" encoding="utf-8"?>
<worksheet xmlns="http://schemas.openxmlformats.org/spreadsheetml/2006/main">
  <cols>
    <col min="1" max="1" width="38" customWidth="1"/>
    <col min="2" max="2" width="14" customWidth="1"/>
  </cols>
  <sheetData>
    <row r="1">
      <c r="A1" s="6" t="inlineStr">
        <is>
          <t xml:space="preserve">Your targets</t>
        </is>
      </c>
    </row>
    <row r="2">
      <c r="A2" s="7" t="inlineStr">
        <is>
          <t xml:space="preserve">Type YOUR targets in the yellow cells. Leave a cell blank for no target. Nothing here is an industry benchmark.</t>
        </is>
      </c>
    </row>
    <row r="3">
      <c r="A3" s="1" t="inlineStr">
        <is>
          <t xml:space="preserve">Target</t>
        </is>
      </c>
      <c r="B3" s="1" t="inlineStr">
        <is>
          <t xml:space="preserve">Your value</t>
        </is>
      </c>
    </row>
    <row r="4">
      <c r="A4" t="inlineStr">
        <is>
          <t xml:space="preserve">Lead to qualified, at least (%)</t>
        </is>
      </c>
      <c r="B4" s="4"/>
    </row>
    <row r="5">
      <c r="A5" t="inlineStr">
        <is>
          <t xml:space="preserve">Qualified to booked, at least (%)</t>
        </is>
      </c>
      <c r="B5" s="4"/>
    </row>
    <row r="6">
      <c r="A6" t="inlineStr">
        <is>
          <t xml:space="preserve">Booked to held, at least (%)</t>
        </is>
      </c>
      <c r="B6" s="4"/>
    </row>
    <row r="7">
      <c r="A7" t="inlineStr">
        <is>
          <t xml:space="preserve">Held to signed, at least (%)</t>
        </is>
      </c>
      <c r="B7" s="4"/>
    </row>
    <row r="8">
      <c r="A8" t="inlineStr">
        <is>
          <t xml:space="preserve">Cost per lead, at most ($)</t>
        </is>
      </c>
      <c r="B8" s="5"/>
    </row>
    <row r="9">
      <c r="A9" t="inlineStr">
        <is>
          <t xml:space="preserve">Cost per client, at most ($)</t>
        </is>
      </c>
      <c r="B9" s="5"/>
    </row>
    <row r="11">
      <c r="A11" s="7" t="inlineStr">
        <is>
          <t xml:space="preserve">Rates are typed as whole percentages, e.g. 60 for 60%.</t>
        </is>
      </c>
    </row>
  </sheetData>
</worksheet>
</file>

<file path=xl/worksheets/sheet3.xml><?xml version="1.0" encoding="utf-8"?>
<worksheet xmlns="http://schemas.openxmlformats.org/spreadsheetml/2006/main">
  <cols>
    <col min="1" max="1" width="30" customWidth="1"/>
    <col min="2" max="2" width="16" customWidth="1"/>
  </cols>
  <sheetData>
    <row r="1">
      <c r="A1" s="6" t="inlineStr">
        <is>
          <t xml:space="preserve">Rolling 4 weeks</t>
        </is>
      </c>
    </row>
    <row r="2">
      <c r="A2" s="7" t="inlineStr">
        <is>
          <t xml:space="preserve">Type the row number of the most recent week you filled on the Scorecard tab (4 to 29). Totals cover that row and the 3 rows above it.</t>
        </is>
      </c>
    </row>
    <row r="3">
      <c r="A3" s="1" t="inlineStr">
        <is>
          <t xml:space="preserve">Most recent week row</t>
        </is>
      </c>
      <c r="B3" s="4">
        <v>7</v>
      </c>
    </row>
    <row r="5">
      <c r="A5" s="1" t="inlineStr">
        <is>
          <t xml:space="preserve">4-week total</t>
        </is>
      </c>
      <c r="B5" s="1" t="inlineStr">
        <is>
          <t xml:space="preserve">Value</t>
        </is>
      </c>
    </row>
    <row r="6">
      <c r="A6" t="inlineStr">
        <is>
          <t xml:space="preserve">Spend ($)</t>
        </is>
      </c>
      <c r="B6" s="3">
        <f>SUMPRODUCT((ROW(Scorecard!C$4:C$29)&gt;=$B$3-3)*(ROW(Scorecard!C$4:C$29)&lt;=$B$3),Scorecard!C$4:C$29)</f>
      </c>
    </row>
    <row r="7">
      <c r="A7" t="inlineStr">
        <is>
          <t xml:space="preserve">New leads</t>
        </is>
      </c>
      <c r="B7">
        <f>SUMPRODUCT((ROW(Scorecard!D$4:D$29)&gt;=$B$3-3)*(ROW(Scorecard!D$4:D$29)&lt;=$B$3),Scorecard!D$4:D$29)</f>
      </c>
    </row>
    <row r="8">
      <c r="A8" t="inlineStr">
        <is>
          <t xml:space="preserve">Qualified conversations</t>
        </is>
      </c>
      <c r="B8">
        <f>SUMPRODUCT((ROW(Scorecard!E$4:E$29)&gt;=$B$3-3)*(ROW(Scorecard!E$4:E$29)&lt;=$B$3),Scorecard!E$4:E$29)</f>
      </c>
    </row>
    <row r="9">
      <c r="A9" t="inlineStr">
        <is>
          <t xml:space="preserve">Appointments booked</t>
        </is>
      </c>
      <c r="B9">
        <f>SUMPRODUCT((ROW(Scorecard!F$4:F$29)&gt;=$B$3-3)*(ROW(Scorecard!F$4:F$29)&lt;=$B$3),Scorecard!F$4:F$29)</f>
      </c>
    </row>
    <row r="10">
      <c r="A10" t="inlineStr">
        <is>
          <t xml:space="preserve">Appointments held</t>
        </is>
      </c>
      <c r="B10">
        <f>SUMPRODUCT((ROW(Scorecard!G$4:G$29)&gt;=$B$3-3)*(ROW(Scorecard!G$4:G$29)&lt;=$B$3),Scorecard!G$4:G$29)</f>
      </c>
    </row>
    <row r="11">
      <c r="A11" t="inlineStr">
        <is>
          <t xml:space="preserve">Signed clients</t>
        </is>
      </c>
      <c r="B11">
        <f>SUMPRODUCT((ROW(Scorecard!H$4:H$29)&gt;=$B$3-3)*(ROW(Scorecard!H$4:H$29)&lt;=$B$3),Scorecard!H$4:H$29)</f>
      </c>
    </row>
    <row r="12">
      <c r="A12" t="inlineStr">
        <is>
          <t xml:space="preserve">Revenue received ($)</t>
        </is>
      </c>
      <c r="B12" s="3">
        <f>SUMPRODUCT((ROW(Scorecard!I$4:I$29)&gt;=$B$3-3)*(ROW(Scorecard!I$4:I$29)&lt;=$B$3),Scorecard!I$4:I$29)</f>
      </c>
    </row>
    <row r="14">
      <c r="A14" t="inlineStr">
        <is>
          <t xml:space="preserve">Lead to qualified</t>
        </is>
      </c>
      <c r="B14" s="2">
        <f>IF(B7&gt;0,B8/B7,"")</f>
      </c>
    </row>
    <row r="15">
      <c r="A15" t="inlineStr">
        <is>
          <t xml:space="preserve">Qualified to booked</t>
        </is>
      </c>
      <c r="B15" s="2">
        <f>IF(B8&gt;0,B9/B8,"")</f>
      </c>
    </row>
    <row r="16">
      <c r="A16" t="inlineStr">
        <is>
          <t xml:space="preserve">Booked to held</t>
        </is>
      </c>
      <c r="B16" s="2">
        <f>IF(B9&gt;0,B10/B9,"")</f>
      </c>
    </row>
    <row r="17">
      <c r="A17" t="inlineStr">
        <is>
          <t xml:space="preserve">Held to signed</t>
        </is>
      </c>
      <c r="B17" s="2">
        <f>IF(B10&gt;0,B11/B10,"")</f>
      </c>
    </row>
    <row r="18">
      <c r="A18" t="inlineStr">
        <is>
          <t xml:space="preserve">Cost per lead</t>
        </is>
      </c>
      <c r="B18" s="3">
        <f>IF(AND(B7&gt;0,B6&gt;0),B6/B7,"")</f>
      </c>
    </row>
    <row r="19">
      <c r="A19" t="inlineStr">
        <is>
          <t xml:space="preserve">Cost per client</t>
        </is>
      </c>
      <c r="B19" s="3">
        <f>IF(AND(B11&gt;0,B6&gt;0),B6/B11,"")</f>
      </c>
    </row>
    <row r="20">
      <c r="A20" t="inlineStr">
        <is>
          <t xml:space="preserve">Revenue per $1 spend</t>
        </is>
      </c>
      <c r="B20" s="3">
        <f>IF(B6&gt;0,B12/B6,"")</f>
      </c>
    </row>
  </sheetData>
</worksheet>
</file>

<file path=xl/worksheets/sheet4.xml><?xml version="1.0" encoding="utf-8"?>
<worksheet xmlns="http://schemas.openxmlformats.org/spreadsheetml/2006/main">
  <cols>
    <col min="1" max="1" width="24" customWidth="1"/>
    <col min="2" max="2" width="70" customWidth="1"/>
    <col min="3" max="3" width="40" customWidth="1"/>
  </cols>
  <sheetData>
    <row r="1">
      <c r="A1" s="6" t="inlineStr">
        <is>
          <t xml:space="preserve">Definitions</t>
        </is>
      </c>
    </row>
    <row r="3">
      <c r="A3" s="1" t="inlineStr">
        <is>
          <t xml:space="preserve">Number</t>
        </is>
      </c>
      <c r="B3" s="1" t="inlineStr">
        <is>
          <t xml:space="preserve">Definition</t>
        </is>
      </c>
      <c r="C3" s="1" t="inlineStr">
        <is>
          <t xml:space="preserve">Formula / note</t>
        </is>
      </c>
    </row>
    <row r="4">
      <c r="A4" s="7" t="inlineStr">
        <is>
          <t xml:space="preserve">Spend</t>
        </is>
      </c>
      <c r="B4" s="7" t="inlineStr">
        <is>
          <t xml:space="preserve">Money spent on lead-generating marketing in the week (Meta Ads Manager 'Amount spent' for the same dates, plus any other paid source).</t>
        </is>
      </c>
      <c r="C4" s="7" t="inlineStr">
        <is>
          <t xml:space="preserve">Same dates as every other number.</t>
        </is>
      </c>
    </row>
    <row r="5">
      <c r="A5" s="7" t="inlineStr">
        <is>
          <t xml:space="preserve">New leads</t>
        </is>
      </c>
      <c r="B5" s="7" t="inlineStr">
        <is>
          <t xml:space="preserve">New contacts created from a marketing source this week. Exclude duplicates, spam and people already in your database.</t>
        </is>
      </c>
      <c r="C5" s="7" t="inlineStr">
        <is>
          <t xml:space="preserve"/>
        </is>
      </c>
    </row>
    <row r="6">
      <c r="A6" s="7" t="inlineStr">
        <is>
          <t xml:space="preserve">Qualified conversation</t>
        </is>
      </c>
      <c r="B6" s="7" t="inlineStr">
        <is>
          <t xml:space="preserve">A two-way conversation in which the lead met YOUR written qualifying rule (for example: timeline under 6 months and in your area).</t>
        </is>
      </c>
      <c r="C6" s="7" t="inlineStr">
        <is>
          <t xml:space="preserve">Write the rule down once and keep it.</t>
        </is>
      </c>
    </row>
    <row r="7">
      <c r="A7" s="7" t="inlineStr">
        <is>
          <t xml:space="preserve">Appointment booked</t>
        </is>
      </c>
      <c r="B7" s="7" t="inlineStr">
        <is>
          <t xml:space="preserve">A consult or listing appointment with a date and time on the calendar.</t>
        </is>
      </c>
      <c r="C7" s="7" t="inlineStr">
        <is>
          <t xml:space="preserve"/>
        </is>
      </c>
    </row>
    <row r="8">
      <c r="A8" s="7" t="inlineStr">
        <is>
          <t xml:space="preserve">Appointment held</t>
        </is>
      </c>
      <c r="B8" s="7" t="inlineStr">
        <is>
          <t xml:space="preserve">The appointment actually happened (status Showed in HighLevel, or an outcome logged in Follow Up Boss).</t>
        </is>
      </c>
      <c r="C8" s="7" t="inlineStr">
        <is>
          <t xml:space="preserve"/>
        </is>
      </c>
    </row>
    <row r="9">
      <c r="A9" s="7" t="inlineStr">
        <is>
          <t xml:space="preserve">Signed client</t>
        </is>
      </c>
      <c r="B9" s="7" t="inlineStr">
        <is>
          <t xml:space="preserve">A signed buyer agreement or listing agreement.</t>
        </is>
      </c>
      <c r="C9" s="7" t="inlineStr">
        <is>
          <t xml:space="preserve"/>
        </is>
      </c>
    </row>
    <row r="10">
      <c r="A10" s="7" t="inlineStr">
        <is>
          <t xml:space="preserve">Revenue</t>
        </is>
      </c>
      <c r="B10" s="7" t="inlineStr">
        <is>
          <t xml:space="preserve">Your commission received from closings this week.</t>
        </is>
      </c>
      <c r="C10" s="7" t="inlineStr">
        <is>
          <t xml:space="preserve">Lags signing by weeks or months; judge it quarterly.</t>
        </is>
      </c>
    </row>
    <row r="11">
      <c r="A11" s="7" t="inlineStr">
        <is>
          <t xml:space="preserve">Stage rate</t>
        </is>
      </c>
      <c r="B11" s="7" t="inlineStr">
        <is>
          <t xml:space="preserve">Later stage divided by the stage before it.</t>
        </is>
      </c>
      <c r="C11" s="7" t="inlineStr">
        <is>
          <t xml:space="preserve">e.g. Booked to held = held / booked</t>
        </is>
      </c>
    </row>
    <row r="12">
      <c r="A12" s="7" t="inlineStr">
        <is>
          <t xml:space="preserve">Cost per stage</t>
        </is>
      </c>
      <c r="B12" s="7" t="inlineStr">
        <is>
          <t xml:space="preserve">Spend divided by the count at that stage.</t>
        </is>
      </c>
      <c r="C12" s="7" t="inlineStr">
        <is>
          <t xml:space="preserve">e.g. Cost per client = spend / signed clients</t>
        </is>
      </c>
    </row>
    <row r="13">
      <c r="A13" s="7" t="inlineStr">
        <is>
          <t xml:space="preserve">Cohort counting</t>
        </is>
      </c>
      <c r="B13" s="7" t="inlineStr">
        <is>
          <t xml:space="preserve">Follow ONE week's leads through every stage, even if they book or sign weeks later. Rates can never pass 100%. Update old rows as people move.</t>
        </is>
      </c>
      <c r="C13" s="7" t="inlineStr">
        <is>
          <t xml:space="preserve"/>
        </is>
      </c>
    </row>
    <row r="14">
      <c r="A14" s="7" t="inlineStr">
        <is>
          <t xml:space="preserve">Calendar-week counting</t>
        </is>
      </c>
      <c r="B14" s="7" t="inlineStr">
        <is>
          <t xml:space="preserve">Count everything that happened in the week, whichever week the lead arrived. Simple, but a stage can be bigger than the one before it.</t>
        </is>
      </c>
      <c r="C14" s="7" t="inlineStr">
        <is>
          <t xml:space="preserve">Pick one method and write it in column B.</t>
        </is>
      </c>
    </row>
  </sheetData>
</worksheet>
</file>